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65" windowWidth="12120" windowHeight="7950"/>
  </bookViews>
  <sheets>
    <sheet name="BANK WISE" sheetId="1" r:id="rId1"/>
    <sheet name="DENA BANK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2" i="2" l="1"/>
  <c r="I2" i="2"/>
  <c r="F3" i="2"/>
  <c r="I3" i="2"/>
  <c r="F4" i="2"/>
  <c r="I4" i="2"/>
  <c r="F5" i="2"/>
  <c r="I5" i="2"/>
  <c r="F6" i="2"/>
  <c r="I6" i="2"/>
  <c r="F7" i="2"/>
  <c r="I7" i="2"/>
  <c r="F8" i="2"/>
  <c r="I8" i="2"/>
  <c r="F9" i="2"/>
  <c r="I9" i="2"/>
  <c r="B11" i="2"/>
  <c r="C11" i="2"/>
  <c r="D11" i="2"/>
  <c r="E11" i="2"/>
  <c r="F11" i="2"/>
  <c r="G11" i="2"/>
  <c r="H11" i="2"/>
  <c r="I11" i="2"/>
  <c r="G6" i="1"/>
  <c r="J6" i="1"/>
  <c r="G7" i="1"/>
  <c r="J7" i="1"/>
  <c r="G8" i="1"/>
  <c r="J8" i="1"/>
  <c r="G9" i="1"/>
  <c r="J9" i="1"/>
  <c r="G10" i="1"/>
  <c r="J10" i="1"/>
  <c r="G11" i="1"/>
  <c r="J11" i="1"/>
  <c r="G12" i="1"/>
  <c r="J12" i="1"/>
  <c r="G13" i="1"/>
  <c r="J13" i="1"/>
  <c r="G14" i="1"/>
  <c r="J14" i="1"/>
  <c r="G15" i="1"/>
  <c r="J15" i="1"/>
  <c r="G16" i="1"/>
  <c r="J16" i="1"/>
  <c r="G17" i="1"/>
  <c r="J17" i="1"/>
  <c r="G18" i="1"/>
  <c r="J18" i="1"/>
  <c r="G19" i="1"/>
  <c r="J19" i="1"/>
  <c r="G20" i="1"/>
  <c r="J20" i="1"/>
  <c r="G21" i="1"/>
  <c r="J21" i="1"/>
  <c r="G22" i="1"/>
  <c r="J22" i="1"/>
  <c r="G23" i="1"/>
  <c r="J23" i="1"/>
  <c r="G24" i="1"/>
  <c r="J24" i="1"/>
  <c r="G25" i="1"/>
  <c r="J25" i="1"/>
  <c r="G27" i="1"/>
  <c r="J27" i="1"/>
  <c r="G28" i="1"/>
  <c r="J28" i="1"/>
  <c r="G30" i="1"/>
  <c r="J30" i="1"/>
  <c r="G31" i="1"/>
  <c r="J31" i="1"/>
  <c r="G32" i="1"/>
  <c r="J32" i="1"/>
  <c r="G33" i="1"/>
  <c r="J33" i="1"/>
  <c r="G34" i="1"/>
  <c r="J34" i="1"/>
  <c r="G35" i="1"/>
  <c r="J35" i="1"/>
  <c r="G36" i="1"/>
  <c r="J36" i="1"/>
  <c r="G38" i="1"/>
  <c r="J38" i="1"/>
  <c r="G39" i="1"/>
  <c r="J39" i="1"/>
  <c r="G40" i="1"/>
  <c r="J40" i="1"/>
  <c r="G41" i="1"/>
  <c r="J41" i="1"/>
  <c r="G42" i="1"/>
  <c r="J42" i="1"/>
  <c r="G43" i="1"/>
  <c r="J43" i="1"/>
  <c r="G44" i="1"/>
  <c r="J44" i="1"/>
  <c r="G45" i="1"/>
  <c r="J45" i="1"/>
  <c r="G46" i="1"/>
  <c r="J46" i="1"/>
  <c r="G47" i="1"/>
  <c r="J47" i="1"/>
  <c r="G48" i="1"/>
  <c r="J48" i="1"/>
  <c r="G49" i="1"/>
  <c r="J49" i="1"/>
  <c r="G50" i="1"/>
  <c r="J50" i="1"/>
  <c r="G51" i="1"/>
  <c r="J51" i="1"/>
  <c r="G52" i="1"/>
  <c r="J52" i="1"/>
  <c r="G54" i="1"/>
  <c r="J54" i="1"/>
  <c r="G56" i="1"/>
  <c r="J56" i="1"/>
  <c r="C57" i="1"/>
  <c r="D57" i="1"/>
  <c r="E57" i="1"/>
  <c r="F57" i="1"/>
  <c r="H57" i="1"/>
  <c r="I57" i="1"/>
  <c r="G57" i="1" l="1"/>
  <c r="J57" i="1"/>
</calcChain>
</file>

<file path=xl/sharedStrings.xml><?xml version="1.0" encoding="utf-8"?>
<sst xmlns="http://schemas.openxmlformats.org/spreadsheetml/2006/main" count="86" uniqueCount="77">
  <si>
    <t>ALLAHABAD BANK</t>
  </si>
  <si>
    <t>ANDHRA BANK</t>
  </si>
  <si>
    <t>BANK OF BARODA</t>
  </si>
  <si>
    <t>BANK OF INDIA</t>
  </si>
  <si>
    <t>BANK OF M'RASHTRA</t>
  </si>
  <si>
    <t>CANARA BANK</t>
  </si>
  <si>
    <t>CENTRAL BANK OF INDIA</t>
  </si>
  <si>
    <t>CORPORATION BANK</t>
  </si>
  <si>
    <t>INDIAN BANK</t>
  </si>
  <si>
    <t>INDIAN OVERSEAS BANK</t>
  </si>
  <si>
    <t>PUNJAB NATIONAL BANK</t>
  </si>
  <si>
    <t>PUNJAB &amp; SIND BANK</t>
  </si>
  <si>
    <t>ORIENTAL BK OF COMMERCE</t>
  </si>
  <si>
    <t>SYNDICATE BANK</t>
  </si>
  <si>
    <t>UNION BANK OF INDIA</t>
  </si>
  <si>
    <t>UNITED BANK OF INDIA</t>
  </si>
  <si>
    <t>UCO BANK</t>
  </si>
  <si>
    <t>VIJAYA BANK</t>
  </si>
  <si>
    <t>SB OF HYDERABAD</t>
  </si>
  <si>
    <t>SB OF MYSORE</t>
  </si>
  <si>
    <t>SB OF T'CORE</t>
  </si>
  <si>
    <t>SB OF BIKANER &amp; JAIPUR</t>
  </si>
  <si>
    <t>SB OF PATIALA</t>
  </si>
  <si>
    <t>STATE BANK OF INDIA</t>
  </si>
  <si>
    <t>DCCB</t>
  </si>
  <si>
    <t>GSCARDB</t>
  </si>
  <si>
    <t>DENA GUJARAT GRAMIN BANK</t>
  </si>
  <si>
    <t>BARODA GRAMIN BANK</t>
  </si>
  <si>
    <t>SAURASHTRA GRAMIN BANK</t>
  </si>
  <si>
    <t>ICICI BANK</t>
  </si>
  <si>
    <t>HDFC BANK</t>
  </si>
  <si>
    <t>FEDERAL BANK</t>
  </si>
  <si>
    <t>J &amp; K BANK</t>
  </si>
  <si>
    <t>SOUTH INDIAN BANK LTD</t>
  </si>
  <si>
    <t>ING VYASYA BK LTD</t>
  </si>
  <si>
    <t>KARNATAKA BANK</t>
  </si>
  <si>
    <t>CATHOLIC SYRIAN BANK</t>
  </si>
  <si>
    <t>DEVP. CREDIT BANK</t>
  </si>
  <si>
    <t>DHANLAXMI BANK</t>
  </si>
  <si>
    <t>INDUSIND BANK</t>
  </si>
  <si>
    <t>RATNAKAR BANK</t>
  </si>
  <si>
    <t>TAMILNAD MERCANTILE BANK</t>
  </si>
  <si>
    <t>AXIS BANK</t>
  </si>
  <si>
    <t>KOTAK MAHINDRA BANK</t>
  </si>
  <si>
    <t>YES BANK</t>
  </si>
  <si>
    <t>CITY UNION BANK LTD</t>
  </si>
  <si>
    <t>KARUR VYASYA BANK LTD</t>
  </si>
  <si>
    <t>BANK NAME</t>
  </si>
  <si>
    <t>TOTAL ADV.A/C</t>
  </si>
  <si>
    <t>TOTAL ADV.AMT</t>
  </si>
  <si>
    <t>GROSS NPA A/C</t>
  </si>
  <si>
    <t>GROSS NPA AMT</t>
  </si>
  <si>
    <t>NET NPA A/C</t>
  </si>
  <si>
    <t>NET NPA AMT</t>
  </si>
  <si>
    <t>RO AHMEDABAD</t>
  </si>
  <si>
    <t>RO GANDHINAGAR</t>
  </si>
  <si>
    <t>RO MEHSANA</t>
  </si>
  <si>
    <t>RO RAJKOT</t>
  </si>
  <si>
    <t>RO BHAVNAGAR</t>
  </si>
  <si>
    <t>RO BHUJ</t>
  </si>
  <si>
    <t>RO VADODARA</t>
  </si>
  <si>
    <t>RO SURAT</t>
  </si>
  <si>
    <t>DENA BANK</t>
  </si>
  <si>
    <t>% OF GROSS NPA</t>
  </si>
  <si>
    <t>% OF NET NPA</t>
  </si>
  <si>
    <t xml:space="preserve">      </t>
  </si>
  <si>
    <t>LAXSHMI VILAS BANK</t>
  </si>
  <si>
    <t>SOURCES:Member Banks</t>
  </si>
  <si>
    <t>BHARTIYA MAHILA BANK</t>
  </si>
  <si>
    <t>SL NO</t>
  </si>
  <si>
    <t xml:space="preserve">     </t>
  </si>
  <si>
    <t>IDBI BANK LTD</t>
  </si>
  <si>
    <r>
      <rPr>
        <b/>
        <sz val="20"/>
        <color indexed="8"/>
        <rFont val="Calibri"/>
        <family val="2"/>
      </rPr>
      <t xml:space="preserve">GROSS NPA AND  % OF NPA AS OF SEPT 2014                  </t>
    </r>
    <r>
      <rPr>
        <b/>
        <sz val="11"/>
        <color indexed="8"/>
        <rFont val="Calibri"/>
        <family val="2"/>
      </rPr>
      <t xml:space="preserve">                                                                                                                                             </t>
    </r>
    <r>
      <rPr>
        <b/>
        <sz val="20"/>
        <color indexed="8"/>
        <rFont val="Calibri"/>
        <family val="2"/>
      </rPr>
      <t xml:space="preserve">  </t>
    </r>
  </si>
  <si>
    <t>ANNEXURE -27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</si>
  <si>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</si>
  <si>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Amt. in Lakhs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</si>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</sst>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4"/>
      <name val="Arial"/>
      <family val="2"/>
    </font>
    <font>
      <b/>
      <sz val="20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22"/>
      <color theme="1"/>
      <name val="Calibri"/>
      <family val="2"/>
      <scheme val="minor"/>
    </font>
    <font>
      <sz val="11"/>
      <color theme="1"/>
      <name val="Arial Black"/>
      <family val="2"/>
    </font>
    <font>
      <b/>
      <sz val="14"/>
      <color theme="1"/>
      <name val="Arial Black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2" fontId="0" fillId="0" borderId="0" xfId="0" applyNumberFormat="1"/>
    <xf numFmtId="2" fontId="0" fillId="0" borderId="1" xfId="0" applyNumberFormat="1" applyBorder="1"/>
    <xf numFmtId="0" fontId="5" fillId="0" borderId="1" xfId="0" applyFont="1" applyBorder="1"/>
    <xf numFmtId="2" fontId="5" fillId="0" borderId="1" xfId="0" applyNumberFormat="1" applyFont="1" applyBorder="1"/>
    <xf numFmtId="1" fontId="2" fillId="0" borderId="5" xfId="0" applyNumberFormat="1" applyFont="1" applyBorder="1" applyAlignment="1">
      <alignment wrapText="1"/>
    </xf>
    <xf numFmtId="1" fontId="5" fillId="0" borderId="1" xfId="0" applyNumberFormat="1" applyFont="1" applyBorder="1"/>
    <xf numFmtId="0" fontId="5" fillId="0" borderId="0" xfId="0" applyFont="1" applyFill="1" applyBorder="1"/>
    <xf numFmtId="1" fontId="5" fillId="0" borderId="0" xfId="0" applyNumberFormat="1" applyFont="1" applyBorder="1"/>
    <xf numFmtId="0" fontId="5" fillId="0" borderId="2" xfId="0" applyFont="1" applyBorder="1"/>
    <xf numFmtId="0" fontId="0" fillId="0" borderId="1" xfId="0" applyBorder="1"/>
    <xf numFmtId="0" fontId="0" fillId="0" borderId="0" xfId="0" applyBorder="1"/>
    <xf numFmtId="0" fontId="4" fillId="0" borderId="1" xfId="0" applyFont="1" applyBorder="1"/>
    <xf numFmtId="0" fontId="4" fillId="0" borderId="4" xfId="0" applyFont="1" applyBorder="1"/>
    <xf numFmtId="1" fontId="6" fillId="0" borderId="1" xfId="0" applyNumberFormat="1" applyFont="1" applyBorder="1"/>
    <xf numFmtId="0" fontId="4" fillId="0" borderId="6" xfId="0" applyFont="1" applyBorder="1" applyAlignment="1"/>
    <xf numFmtId="0" fontId="8" fillId="0" borderId="3" xfId="0" applyFont="1" applyBorder="1"/>
    <xf numFmtId="0" fontId="9" fillId="0" borderId="2" xfId="0" applyFont="1" applyBorder="1"/>
    <xf numFmtId="1" fontId="9" fillId="0" borderId="1" xfId="0" applyNumberFormat="1" applyFont="1" applyBorder="1"/>
    <xf numFmtId="2" fontId="9" fillId="0" borderId="1" xfId="0" applyNumberFormat="1" applyFont="1" applyBorder="1"/>
    <xf numFmtId="0" fontId="8" fillId="0" borderId="0" xfId="0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5"/>
  <sheetViews>
    <sheetView tabSelected="1" topLeftCell="A46" workbookViewId="0">
      <selection sqref="A1:J58"/>
    </sheetView>
  </sheetViews>
  <sheetFormatPr defaultRowHeight="15" x14ac:dyDescent="0.25"/>
  <cols>
    <col min="1" max="1" width="9.140625" style="10"/>
    <col min="2" max="2" width="38.42578125" customWidth="1"/>
    <col min="3" max="3" width="20.7109375" customWidth="1"/>
    <col min="4" max="4" width="21.28515625" customWidth="1"/>
    <col min="5" max="6" width="19.85546875" customWidth="1"/>
    <col min="7" max="7" width="21.5703125" style="1" customWidth="1"/>
    <col min="8" max="8" width="17.42578125" customWidth="1"/>
    <col min="9" max="9" width="16.42578125" bestFit="1" customWidth="1"/>
    <col min="10" max="10" width="15.85546875" customWidth="1"/>
  </cols>
  <sheetData>
    <row r="1" spans="1:10" ht="28.5" x14ac:dyDescent="0.45">
      <c r="A1" s="11"/>
      <c r="D1" s="23" t="s">
        <v>73</v>
      </c>
      <c r="E1" s="24"/>
      <c r="F1" s="24"/>
      <c r="G1" s="24"/>
    </row>
    <row r="2" spans="1:10" x14ac:dyDescent="0.25">
      <c r="A2" s="11"/>
    </row>
    <row r="3" spans="1:10" ht="26.25" x14ac:dyDescent="0.4">
      <c r="A3" s="11" t="s">
        <v>70</v>
      </c>
      <c r="B3" s="21" t="s">
        <v>72</v>
      </c>
      <c r="C3" s="22"/>
      <c r="D3" s="22"/>
      <c r="E3" s="22"/>
      <c r="F3" s="22"/>
      <c r="G3" s="22"/>
      <c r="H3" s="22"/>
      <c r="I3" s="22"/>
      <c r="J3" s="22"/>
    </row>
    <row r="4" spans="1:10" x14ac:dyDescent="0.25">
      <c r="A4" s="11"/>
      <c r="B4" s="15" t="s">
        <v>74</v>
      </c>
      <c r="C4" s="15"/>
      <c r="D4" s="15"/>
      <c r="E4" s="15"/>
      <c r="F4" s="15"/>
      <c r="G4" s="15"/>
      <c r="H4" s="15"/>
      <c r="I4" s="15"/>
      <c r="J4" s="15" t="s">
        <v>75</v>
      </c>
    </row>
    <row r="5" spans="1:10" ht="18.75" x14ac:dyDescent="0.3">
      <c r="A5" s="12" t="s">
        <v>69</v>
      </c>
      <c r="B5" s="9" t="s">
        <v>47</v>
      </c>
      <c r="C5" s="3" t="s">
        <v>48</v>
      </c>
      <c r="D5" s="3" t="s">
        <v>49</v>
      </c>
      <c r="E5" s="3" t="s">
        <v>50</v>
      </c>
      <c r="F5" s="3" t="s">
        <v>51</v>
      </c>
      <c r="G5" s="4" t="s">
        <v>63</v>
      </c>
      <c r="H5" s="3" t="s">
        <v>52</v>
      </c>
      <c r="I5" s="3" t="s">
        <v>53</v>
      </c>
      <c r="J5" s="3" t="s">
        <v>64</v>
      </c>
    </row>
    <row r="6" spans="1:10" ht="18.75" x14ac:dyDescent="0.3">
      <c r="A6" s="13">
        <v>1</v>
      </c>
      <c r="B6" s="9" t="s">
        <v>0</v>
      </c>
      <c r="C6" s="3">
        <v>12875</v>
      </c>
      <c r="D6" s="5">
        <v>575810.48</v>
      </c>
      <c r="E6" s="3">
        <v>1839</v>
      </c>
      <c r="F6" s="6">
        <v>105252</v>
      </c>
      <c r="G6" s="4">
        <f>F6/D6*100</f>
        <v>18.278930942694895</v>
      </c>
      <c r="H6" s="3">
        <v>0</v>
      </c>
      <c r="I6" s="6">
        <v>0</v>
      </c>
      <c r="J6" s="4">
        <f>I6/D6*100</f>
        <v>0</v>
      </c>
    </row>
    <row r="7" spans="1:10" ht="18.75" x14ac:dyDescent="0.3">
      <c r="A7" s="12">
        <v>2</v>
      </c>
      <c r="B7" s="9" t="s">
        <v>1</v>
      </c>
      <c r="C7" s="3">
        <v>0</v>
      </c>
      <c r="D7" s="5">
        <v>99824.79</v>
      </c>
      <c r="E7" s="3">
        <v>389</v>
      </c>
      <c r="F7" s="6">
        <v>7802</v>
      </c>
      <c r="G7" s="4">
        <f t="shared" ref="G7:G57" si="0">F7/D7*100</f>
        <v>7.8156938772423166</v>
      </c>
      <c r="H7" s="3">
        <v>0</v>
      </c>
      <c r="I7" s="6">
        <v>0</v>
      </c>
      <c r="J7" s="4">
        <f t="shared" ref="J7:J57" si="1">I7/D7*100</f>
        <v>0</v>
      </c>
    </row>
    <row r="8" spans="1:10" ht="18.75" x14ac:dyDescent="0.3">
      <c r="A8" s="12">
        <v>3</v>
      </c>
      <c r="B8" s="9" t="s">
        <v>2</v>
      </c>
      <c r="C8" s="3">
        <v>592384</v>
      </c>
      <c r="D8" s="5">
        <v>4270002</v>
      </c>
      <c r="E8" s="3">
        <v>67023</v>
      </c>
      <c r="F8" s="6">
        <v>167425</v>
      </c>
      <c r="G8" s="4">
        <f t="shared" si="0"/>
        <v>3.9209583508391801</v>
      </c>
      <c r="H8" s="3">
        <v>67023</v>
      </c>
      <c r="I8" s="6">
        <v>83663</v>
      </c>
      <c r="J8" s="4">
        <f t="shared" si="1"/>
        <v>1.9593199253770839</v>
      </c>
    </row>
    <row r="9" spans="1:10" ht="18.75" x14ac:dyDescent="0.3">
      <c r="A9" s="12">
        <v>4</v>
      </c>
      <c r="B9" s="9" t="s">
        <v>3</v>
      </c>
      <c r="C9" s="3">
        <v>189105</v>
      </c>
      <c r="D9" s="5">
        <v>1759926</v>
      </c>
      <c r="E9" s="3">
        <v>7164</v>
      </c>
      <c r="F9" s="6">
        <v>113101</v>
      </c>
      <c r="G9" s="4">
        <f t="shared" si="0"/>
        <v>6.4264633853923403</v>
      </c>
      <c r="H9" s="3">
        <v>42453</v>
      </c>
      <c r="I9" s="6">
        <v>63446</v>
      </c>
      <c r="J9" s="4">
        <f t="shared" si="1"/>
        <v>3.6050379390951668</v>
      </c>
    </row>
    <row r="10" spans="1:10" ht="18.75" x14ac:dyDescent="0.3">
      <c r="A10" s="12">
        <v>5</v>
      </c>
      <c r="B10" s="9" t="s">
        <v>4</v>
      </c>
      <c r="C10" s="3">
        <v>0</v>
      </c>
      <c r="D10" s="5">
        <v>424406</v>
      </c>
      <c r="E10" s="3">
        <v>0</v>
      </c>
      <c r="F10" s="6">
        <v>27991</v>
      </c>
      <c r="G10" s="4">
        <f t="shared" si="0"/>
        <v>6.5953355984599655</v>
      </c>
      <c r="H10" s="3">
        <v>0</v>
      </c>
      <c r="I10" s="6">
        <v>0</v>
      </c>
      <c r="J10" s="4">
        <f t="shared" si="1"/>
        <v>0</v>
      </c>
    </row>
    <row r="11" spans="1:10" ht="18.75" x14ac:dyDescent="0.3">
      <c r="A11" s="12">
        <v>6</v>
      </c>
      <c r="B11" s="9" t="s">
        <v>5</v>
      </c>
      <c r="C11" s="3">
        <v>24341</v>
      </c>
      <c r="D11" s="5">
        <v>708967</v>
      </c>
      <c r="E11" s="3">
        <v>1540</v>
      </c>
      <c r="F11" s="6">
        <v>74803</v>
      </c>
      <c r="G11" s="4">
        <f t="shared" si="0"/>
        <v>10.550984742590277</v>
      </c>
      <c r="H11" s="3">
        <v>1509</v>
      </c>
      <c r="I11" s="6">
        <v>73085</v>
      </c>
      <c r="J11" s="4">
        <f t="shared" si="1"/>
        <v>10.308660346673399</v>
      </c>
    </row>
    <row r="12" spans="1:10" ht="18.75" x14ac:dyDescent="0.3">
      <c r="A12" s="12">
        <v>7</v>
      </c>
      <c r="B12" s="9" t="s">
        <v>6</v>
      </c>
      <c r="C12" s="3">
        <v>142832</v>
      </c>
      <c r="D12" s="5">
        <v>946665</v>
      </c>
      <c r="E12" s="3">
        <v>10016</v>
      </c>
      <c r="F12" s="6">
        <v>56110</v>
      </c>
      <c r="G12" s="4">
        <f t="shared" si="0"/>
        <v>5.9271231111322384</v>
      </c>
      <c r="H12" s="3">
        <v>10016</v>
      </c>
      <c r="I12" s="6">
        <v>43688</v>
      </c>
      <c r="J12" s="4">
        <f t="shared" si="1"/>
        <v>4.6149377023551095</v>
      </c>
    </row>
    <row r="13" spans="1:10" ht="18.75" x14ac:dyDescent="0.3">
      <c r="A13" s="12">
        <v>8</v>
      </c>
      <c r="B13" s="9" t="s">
        <v>7</v>
      </c>
      <c r="C13" s="3">
        <v>44198</v>
      </c>
      <c r="D13" s="5">
        <v>693099</v>
      </c>
      <c r="E13" s="3">
        <v>1642</v>
      </c>
      <c r="F13" s="6">
        <v>34757</v>
      </c>
      <c r="G13" s="4">
        <f t="shared" si="0"/>
        <v>5.0147237263363529</v>
      </c>
      <c r="H13" s="3">
        <v>1642</v>
      </c>
      <c r="I13" s="6">
        <v>12143</v>
      </c>
      <c r="J13" s="4">
        <f t="shared" si="1"/>
        <v>1.7519863684697281</v>
      </c>
    </row>
    <row r="14" spans="1:10" ht="18.75" x14ac:dyDescent="0.3">
      <c r="A14" s="12">
        <v>9</v>
      </c>
      <c r="B14" s="9" t="s">
        <v>62</v>
      </c>
      <c r="C14" s="3">
        <v>378755</v>
      </c>
      <c r="D14" s="5">
        <v>1913130</v>
      </c>
      <c r="E14" s="3">
        <v>36668</v>
      </c>
      <c r="F14" s="6">
        <v>51533</v>
      </c>
      <c r="G14" s="4">
        <f t="shared" si="0"/>
        <v>2.693648628164317</v>
      </c>
      <c r="H14" s="3">
        <v>27218</v>
      </c>
      <c r="I14" s="6">
        <v>35003</v>
      </c>
      <c r="J14" s="4">
        <f t="shared" si="1"/>
        <v>1.8296195240260726</v>
      </c>
    </row>
    <row r="15" spans="1:10" ht="18.75" x14ac:dyDescent="0.3">
      <c r="A15" s="12">
        <v>10</v>
      </c>
      <c r="B15" s="9" t="s">
        <v>71</v>
      </c>
      <c r="C15" s="3">
        <v>21587</v>
      </c>
      <c r="D15" s="5">
        <v>887280</v>
      </c>
      <c r="E15" s="3">
        <v>280</v>
      </c>
      <c r="F15" s="6">
        <v>15215.55</v>
      </c>
      <c r="G15" s="4">
        <f t="shared" si="0"/>
        <v>1.7148532593995132</v>
      </c>
      <c r="H15" s="3">
        <v>280</v>
      </c>
      <c r="I15" s="6">
        <v>5464.03</v>
      </c>
      <c r="J15" s="4">
        <f t="shared" si="1"/>
        <v>0.61581800559011801</v>
      </c>
    </row>
    <row r="16" spans="1:10" ht="18.75" x14ac:dyDescent="0.3">
      <c r="A16" s="12">
        <v>11</v>
      </c>
      <c r="B16" s="9" t="s">
        <v>8</v>
      </c>
      <c r="C16" s="3">
        <v>17683</v>
      </c>
      <c r="D16" s="5">
        <v>284804</v>
      </c>
      <c r="E16" s="3">
        <v>376</v>
      </c>
      <c r="F16" s="6">
        <v>25493</v>
      </c>
      <c r="G16" s="4">
        <f t="shared" si="0"/>
        <v>8.9510681029760821</v>
      </c>
      <c r="H16" s="3">
        <v>376</v>
      </c>
      <c r="I16" s="6">
        <v>131423</v>
      </c>
      <c r="J16" s="4">
        <f t="shared" si="1"/>
        <v>46.145068187244561</v>
      </c>
    </row>
    <row r="17" spans="1:10" ht="18.75" x14ac:dyDescent="0.3">
      <c r="A17" s="12">
        <v>12</v>
      </c>
      <c r="B17" s="9" t="s">
        <v>9</v>
      </c>
      <c r="C17" s="3">
        <v>35250</v>
      </c>
      <c r="D17" s="5">
        <v>613447</v>
      </c>
      <c r="E17" s="3">
        <v>2364</v>
      </c>
      <c r="F17" s="6">
        <v>12710</v>
      </c>
      <c r="G17" s="4">
        <f t="shared" si="0"/>
        <v>2.0718986318296446</v>
      </c>
      <c r="H17" s="3">
        <v>2364</v>
      </c>
      <c r="I17" s="6">
        <v>12710</v>
      </c>
      <c r="J17" s="4">
        <f t="shared" si="1"/>
        <v>2.0718986318296446</v>
      </c>
    </row>
    <row r="18" spans="1:10" ht="18.75" x14ac:dyDescent="0.3">
      <c r="A18" s="12">
        <v>13</v>
      </c>
      <c r="B18" s="9" t="s">
        <v>10</v>
      </c>
      <c r="C18" s="3">
        <v>28233</v>
      </c>
      <c r="D18" s="5">
        <v>882347.55</v>
      </c>
      <c r="E18" s="3">
        <v>6175</v>
      </c>
      <c r="F18" s="6">
        <v>83919.41</v>
      </c>
      <c r="G18" s="4">
        <f>F18/D18*100</f>
        <v>9.5109245784158407</v>
      </c>
      <c r="H18" s="3">
        <v>941</v>
      </c>
      <c r="I18" s="6">
        <v>29082</v>
      </c>
      <c r="J18" s="4">
        <f>I18/D18*100</f>
        <v>3.2959801384386456</v>
      </c>
    </row>
    <row r="19" spans="1:10" ht="18.75" x14ac:dyDescent="0.3">
      <c r="A19" s="12">
        <v>14</v>
      </c>
      <c r="B19" s="9" t="s">
        <v>11</v>
      </c>
      <c r="C19" s="3">
        <v>1751</v>
      </c>
      <c r="D19" s="5">
        <v>82944.81</v>
      </c>
      <c r="E19" s="3">
        <v>355</v>
      </c>
      <c r="F19" s="6">
        <v>1552.29</v>
      </c>
      <c r="G19" s="4">
        <f t="shared" si="0"/>
        <v>1.8714733326895316</v>
      </c>
      <c r="H19" s="3">
        <v>355</v>
      </c>
      <c r="I19" s="6">
        <v>1005.43</v>
      </c>
      <c r="J19" s="4">
        <f t="shared" si="1"/>
        <v>1.2121674641246389</v>
      </c>
    </row>
    <row r="20" spans="1:10" ht="18.75" x14ac:dyDescent="0.3">
      <c r="A20" s="12">
        <v>15</v>
      </c>
      <c r="B20" s="9" t="s">
        <v>12</v>
      </c>
      <c r="C20" s="3">
        <v>0</v>
      </c>
      <c r="D20" s="5">
        <v>699469</v>
      </c>
      <c r="E20" s="3">
        <v>881</v>
      </c>
      <c r="F20" s="6">
        <v>14345</v>
      </c>
      <c r="G20" s="4">
        <f t="shared" si="0"/>
        <v>2.0508414239944872</v>
      </c>
      <c r="H20" s="3">
        <v>0</v>
      </c>
      <c r="I20" s="6">
        <v>0</v>
      </c>
      <c r="J20" s="4">
        <f t="shared" si="1"/>
        <v>0</v>
      </c>
    </row>
    <row r="21" spans="1:10" ht="18.75" x14ac:dyDescent="0.3">
      <c r="A21" s="12">
        <v>16</v>
      </c>
      <c r="B21" s="9" t="s">
        <v>13</v>
      </c>
      <c r="C21" s="3">
        <v>26202</v>
      </c>
      <c r="D21" s="5">
        <v>409774</v>
      </c>
      <c r="E21" s="3">
        <v>1394</v>
      </c>
      <c r="F21" s="6">
        <v>17509</v>
      </c>
      <c r="G21" s="4">
        <f t="shared" si="0"/>
        <v>4.2728430793559378</v>
      </c>
      <c r="H21" s="3">
        <v>1394</v>
      </c>
      <c r="I21" s="6">
        <v>1055</v>
      </c>
      <c r="J21" s="4">
        <f t="shared" si="1"/>
        <v>0.25745898958938346</v>
      </c>
    </row>
    <row r="22" spans="1:10" ht="18.75" x14ac:dyDescent="0.3">
      <c r="A22" s="12">
        <v>17</v>
      </c>
      <c r="B22" s="9" t="s">
        <v>14</v>
      </c>
      <c r="C22" s="3">
        <v>0</v>
      </c>
      <c r="D22" s="5">
        <v>1183366</v>
      </c>
      <c r="E22" s="3">
        <v>15378</v>
      </c>
      <c r="F22" s="6">
        <v>113624.46</v>
      </c>
      <c r="G22" s="4">
        <f t="shared" si="0"/>
        <v>9.601801978424259</v>
      </c>
      <c r="H22" s="3">
        <v>15378</v>
      </c>
      <c r="I22" s="6">
        <v>113624.46</v>
      </c>
      <c r="J22" s="4">
        <f t="shared" si="1"/>
        <v>9.601801978424259</v>
      </c>
    </row>
    <row r="23" spans="1:10" ht="18.75" x14ac:dyDescent="0.3">
      <c r="A23" s="12">
        <v>18</v>
      </c>
      <c r="B23" s="9" t="s">
        <v>15</v>
      </c>
      <c r="C23" s="3">
        <v>4474</v>
      </c>
      <c r="D23" s="5">
        <v>79630</v>
      </c>
      <c r="E23" s="3">
        <v>106</v>
      </c>
      <c r="F23" s="6">
        <v>1539</v>
      </c>
      <c r="G23" s="4">
        <f t="shared" si="0"/>
        <v>1.932688685168906</v>
      </c>
      <c r="H23" s="3">
        <v>106</v>
      </c>
      <c r="I23" s="6">
        <v>1002.81</v>
      </c>
      <c r="J23" s="4">
        <f t="shared" si="1"/>
        <v>1.2593369333165891</v>
      </c>
    </row>
    <row r="24" spans="1:10" ht="18.75" x14ac:dyDescent="0.3">
      <c r="A24" s="12">
        <v>19</v>
      </c>
      <c r="B24" s="9" t="s">
        <v>16</v>
      </c>
      <c r="C24" s="3">
        <v>26776</v>
      </c>
      <c r="D24" s="5">
        <v>413646</v>
      </c>
      <c r="E24" s="3">
        <v>1966</v>
      </c>
      <c r="F24" s="6">
        <v>32002</v>
      </c>
      <c r="G24" s="4">
        <f t="shared" si="0"/>
        <v>7.7365670162409401</v>
      </c>
      <c r="H24" s="3">
        <v>1966</v>
      </c>
      <c r="I24" s="6">
        <v>19682.89</v>
      </c>
      <c r="J24" s="4">
        <f t="shared" si="1"/>
        <v>4.7583900243203123</v>
      </c>
    </row>
    <row r="25" spans="1:10" ht="18.75" x14ac:dyDescent="0.3">
      <c r="A25" s="12">
        <v>20</v>
      </c>
      <c r="B25" s="9" t="s">
        <v>17</v>
      </c>
      <c r="C25" s="3">
        <v>0</v>
      </c>
      <c r="D25" s="5">
        <v>365269</v>
      </c>
      <c r="E25" s="3">
        <v>1197</v>
      </c>
      <c r="F25" s="6">
        <v>14462.98</v>
      </c>
      <c r="G25" s="4">
        <f t="shared" si="0"/>
        <v>3.9595421456515609</v>
      </c>
      <c r="H25" s="3">
        <v>1197</v>
      </c>
      <c r="I25" s="6">
        <v>4427</v>
      </c>
      <c r="J25" s="4">
        <f t="shared" si="1"/>
        <v>1.2119834970939225</v>
      </c>
    </row>
    <row r="26" spans="1:10" ht="18.75" x14ac:dyDescent="0.3">
      <c r="A26" s="12">
        <v>21</v>
      </c>
      <c r="B26" s="9" t="s">
        <v>18</v>
      </c>
      <c r="C26" s="3">
        <v>3156</v>
      </c>
      <c r="D26" s="14">
        <v>98369</v>
      </c>
      <c r="E26" s="3">
        <v>123</v>
      </c>
      <c r="F26" s="6">
        <v>2356</v>
      </c>
      <c r="G26" s="4">
        <v>0</v>
      </c>
      <c r="H26" s="3">
        <v>123</v>
      </c>
      <c r="I26" s="6">
        <v>2356</v>
      </c>
      <c r="J26" s="4">
        <v>0</v>
      </c>
    </row>
    <row r="27" spans="1:10" ht="18.75" x14ac:dyDescent="0.3">
      <c r="A27" s="12">
        <v>22</v>
      </c>
      <c r="B27" s="9" t="s">
        <v>19</v>
      </c>
      <c r="C27" s="3">
        <v>0</v>
      </c>
      <c r="D27" s="5">
        <v>53114</v>
      </c>
      <c r="E27" s="3">
        <v>0</v>
      </c>
      <c r="F27" s="6">
        <v>0</v>
      </c>
      <c r="G27" s="4">
        <f t="shared" si="0"/>
        <v>0</v>
      </c>
      <c r="H27" s="3">
        <v>0</v>
      </c>
      <c r="I27" s="6">
        <v>0</v>
      </c>
      <c r="J27" s="4">
        <f t="shared" si="1"/>
        <v>0</v>
      </c>
    </row>
    <row r="28" spans="1:10" ht="18.75" x14ac:dyDescent="0.3">
      <c r="A28" s="12">
        <v>23</v>
      </c>
      <c r="B28" s="9" t="s">
        <v>20</v>
      </c>
      <c r="C28" s="3">
        <v>0</v>
      </c>
      <c r="D28" s="5">
        <v>91743</v>
      </c>
      <c r="E28" s="3">
        <v>0</v>
      </c>
      <c r="F28" s="6">
        <v>8522</v>
      </c>
      <c r="G28" s="4">
        <f t="shared" si="0"/>
        <v>9.2889920756896984</v>
      </c>
      <c r="H28" s="3">
        <v>0</v>
      </c>
      <c r="I28" s="6">
        <v>0</v>
      </c>
      <c r="J28" s="4">
        <f t="shared" si="1"/>
        <v>0</v>
      </c>
    </row>
    <row r="29" spans="1:10" ht="18.75" x14ac:dyDescent="0.3">
      <c r="A29" s="12">
        <v>24</v>
      </c>
      <c r="B29" s="9" t="s">
        <v>21</v>
      </c>
      <c r="C29" s="3">
        <v>0</v>
      </c>
      <c r="D29" s="5">
        <v>113326</v>
      </c>
      <c r="E29" s="3">
        <v>222</v>
      </c>
      <c r="F29" s="6">
        <v>10281</v>
      </c>
      <c r="G29" s="4">
        <v>0</v>
      </c>
      <c r="H29" s="3">
        <v>222</v>
      </c>
      <c r="I29" s="6">
        <v>10281</v>
      </c>
      <c r="J29" s="4">
        <v>0</v>
      </c>
    </row>
    <row r="30" spans="1:10" ht="18.75" x14ac:dyDescent="0.3">
      <c r="A30" s="12">
        <v>25</v>
      </c>
      <c r="B30" s="9" t="s">
        <v>22</v>
      </c>
      <c r="C30" s="3">
        <v>5210</v>
      </c>
      <c r="D30" s="5">
        <v>130227</v>
      </c>
      <c r="E30" s="3">
        <v>79</v>
      </c>
      <c r="F30" s="6">
        <v>8971.4500000000007</v>
      </c>
      <c r="G30" s="4">
        <f>F30/D30*100</f>
        <v>6.8890859806338174</v>
      </c>
      <c r="H30" s="3">
        <v>79</v>
      </c>
      <c r="I30" s="6">
        <v>8971.4500000000007</v>
      </c>
      <c r="J30" s="4">
        <f>I30/D30*100</f>
        <v>6.8890859806338174</v>
      </c>
    </row>
    <row r="31" spans="1:10" ht="18.75" x14ac:dyDescent="0.3">
      <c r="A31" s="12">
        <v>26</v>
      </c>
      <c r="B31" s="9" t="s">
        <v>23</v>
      </c>
      <c r="C31" s="3">
        <v>877293</v>
      </c>
      <c r="D31" s="5">
        <v>7031294</v>
      </c>
      <c r="E31" s="3">
        <v>57453</v>
      </c>
      <c r="F31" s="6">
        <v>59240</v>
      </c>
      <c r="G31" s="4">
        <f t="shared" si="0"/>
        <v>0.84251917214669159</v>
      </c>
      <c r="H31" s="3">
        <v>42244</v>
      </c>
      <c r="I31" s="6">
        <v>57453</v>
      </c>
      <c r="J31" s="4">
        <f t="shared" si="1"/>
        <v>0.8171042200767028</v>
      </c>
    </row>
    <row r="32" spans="1:10" ht="18.75" x14ac:dyDescent="0.3">
      <c r="A32" s="12">
        <v>27</v>
      </c>
      <c r="B32" s="9" t="s">
        <v>24</v>
      </c>
      <c r="C32" s="3">
        <v>470486</v>
      </c>
      <c r="D32" s="5">
        <v>1467858</v>
      </c>
      <c r="E32" s="3">
        <v>12302</v>
      </c>
      <c r="F32" s="6">
        <v>76721</v>
      </c>
      <c r="G32" s="4">
        <f t="shared" si="0"/>
        <v>5.2267317410812222</v>
      </c>
      <c r="H32" s="3">
        <v>1573</v>
      </c>
      <c r="I32" s="6">
        <v>6299</v>
      </c>
      <c r="J32" s="4">
        <f t="shared" si="1"/>
        <v>0.42912870318518548</v>
      </c>
    </row>
    <row r="33" spans="1:10" ht="18.75" x14ac:dyDescent="0.3">
      <c r="A33" s="12">
        <v>28</v>
      </c>
      <c r="B33" s="9" t="s">
        <v>25</v>
      </c>
      <c r="C33" s="3">
        <v>0</v>
      </c>
      <c r="D33" s="5">
        <v>58000.05</v>
      </c>
      <c r="E33" s="3">
        <v>0</v>
      </c>
      <c r="F33" s="6">
        <v>0</v>
      </c>
      <c r="G33" s="4">
        <f t="shared" si="0"/>
        <v>0</v>
      </c>
      <c r="H33" s="3">
        <v>0</v>
      </c>
      <c r="I33" s="6">
        <v>0</v>
      </c>
      <c r="J33" s="4">
        <f t="shared" si="1"/>
        <v>0</v>
      </c>
    </row>
    <row r="34" spans="1:10" ht="18.75" x14ac:dyDescent="0.3">
      <c r="A34" s="12">
        <v>29</v>
      </c>
      <c r="B34" s="9" t="s">
        <v>26</v>
      </c>
      <c r="C34" s="3">
        <v>136583</v>
      </c>
      <c r="D34" s="5">
        <v>142232</v>
      </c>
      <c r="E34" s="3">
        <v>11918</v>
      </c>
      <c r="F34" s="6">
        <v>5220</v>
      </c>
      <c r="G34" s="4">
        <f t="shared" si="0"/>
        <v>3.670060183362394</v>
      </c>
      <c r="H34" s="3">
        <v>10222</v>
      </c>
      <c r="I34" s="6">
        <v>3743.94</v>
      </c>
      <c r="J34" s="4">
        <f t="shared" si="1"/>
        <v>2.6322768434670114</v>
      </c>
    </row>
    <row r="35" spans="1:10" ht="18.75" x14ac:dyDescent="0.3">
      <c r="A35" s="12">
        <v>30</v>
      </c>
      <c r="B35" s="9" t="s">
        <v>27</v>
      </c>
      <c r="C35" s="3">
        <v>120577</v>
      </c>
      <c r="D35" s="5">
        <v>103395</v>
      </c>
      <c r="E35" s="3">
        <v>18106</v>
      </c>
      <c r="F35" s="6">
        <v>6306</v>
      </c>
      <c r="G35" s="4">
        <f>F35/D35*100</f>
        <v>6.0989409545916144</v>
      </c>
      <c r="H35" s="3">
        <v>18106</v>
      </c>
      <c r="I35" s="6">
        <v>3355</v>
      </c>
      <c r="J35" s="4">
        <f>I35/D35*100</f>
        <v>3.2448377581120944</v>
      </c>
    </row>
    <row r="36" spans="1:10" ht="18.75" x14ac:dyDescent="0.3">
      <c r="A36" s="12">
        <v>31</v>
      </c>
      <c r="B36" s="9" t="s">
        <v>28</v>
      </c>
      <c r="C36" s="3">
        <v>152508</v>
      </c>
      <c r="D36" s="5">
        <v>171262.23</v>
      </c>
      <c r="E36" s="3">
        <v>4594</v>
      </c>
      <c r="F36" s="6">
        <v>3781.89</v>
      </c>
      <c r="G36" s="4">
        <f t="shared" si="0"/>
        <v>2.2082452155387675</v>
      </c>
      <c r="H36" s="3">
        <v>2847</v>
      </c>
      <c r="I36" s="6">
        <v>2344</v>
      </c>
      <c r="J36" s="4">
        <f t="shared" si="1"/>
        <v>1.3686613796865776</v>
      </c>
    </row>
    <row r="37" spans="1:10" ht="18.75" x14ac:dyDescent="0.3">
      <c r="A37" s="12">
        <v>32</v>
      </c>
      <c r="B37" s="9" t="s">
        <v>29</v>
      </c>
      <c r="C37" s="3">
        <v>0</v>
      </c>
      <c r="D37" s="5">
        <v>2641020.6</v>
      </c>
      <c r="E37" s="3">
        <v>0</v>
      </c>
      <c r="F37" s="6">
        <v>0</v>
      </c>
      <c r="G37" s="4">
        <v>0</v>
      </c>
      <c r="H37" s="3">
        <v>0</v>
      </c>
      <c r="I37" s="6">
        <v>0</v>
      </c>
      <c r="J37" s="4">
        <v>0</v>
      </c>
    </row>
    <row r="38" spans="1:10" ht="18.75" x14ac:dyDescent="0.3">
      <c r="A38" s="12">
        <v>33</v>
      </c>
      <c r="B38" s="9" t="s">
        <v>30</v>
      </c>
      <c r="C38" s="3">
        <v>1000669</v>
      </c>
      <c r="D38" s="8">
        <v>2497218</v>
      </c>
      <c r="E38" s="3">
        <v>8041</v>
      </c>
      <c r="F38" s="6">
        <v>17901</v>
      </c>
      <c r="G38" s="4">
        <f t="shared" ref="G38:G56" si="2">F38/D38*100</f>
        <v>0.71683769698920963</v>
      </c>
      <c r="H38" s="3">
        <v>0</v>
      </c>
      <c r="I38" s="6">
        <v>0</v>
      </c>
      <c r="J38" s="4">
        <f t="shared" ref="J38:J56" si="3">I38/D38*100</f>
        <v>0</v>
      </c>
    </row>
    <row r="39" spans="1:10" ht="18.75" x14ac:dyDescent="0.3">
      <c r="A39" s="12">
        <v>34</v>
      </c>
      <c r="B39" s="9" t="s">
        <v>31</v>
      </c>
      <c r="C39" s="3">
        <v>0</v>
      </c>
      <c r="D39" s="6">
        <v>85895</v>
      </c>
      <c r="E39" s="3">
        <v>319</v>
      </c>
      <c r="F39" s="6">
        <v>1599</v>
      </c>
      <c r="G39" s="4">
        <f t="shared" si="2"/>
        <v>1.8615751789976134</v>
      </c>
      <c r="H39" s="3">
        <v>0</v>
      </c>
      <c r="I39" s="6">
        <v>665</v>
      </c>
      <c r="J39" s="4">
        <f t="shared" si="3"/>
        <v>0.77420105943302864</v>
      </c>
    </row>
    <row r="40" spans="1:10" ht="18.75" x14ac:dyDescent="0.3">
      <c r="A40" s="12">
        <v>35</v>
      </c>
      <c r="B40" s="9" t="s">
        <v>32</v>
      </c>
      <c r="C40" s="3">
        <v>1099</v>
      </c>
      <c r="D40" s="6">
        <v>44442</v>
      </c>
      <c r="E40" s="3">
        <v>49</v>
      </c>
      <c r="F40" s="6">
        <v>2627</v>
      </c>
      <c r="G40" s="4">
        <f t="shared" si="2"/>
        <v>5.9110751091310023</v>
      </c>
      <c r="H40" s="3">
        <v>36</v>
      </c>
      <c r="I40" s="6">
        <v>36</v>
      </c>
      <c r="J40" s="4">
        <f t="shared" si="3"/>
        <v>8.1004455245038479E-2</v>
      </c>
    </row>
    <row r="41" spans="1:10" ht="18.75" x14ac:dyDescent="0.3">
      <c r="A41" s="12">
        <v>36</v>
      </c>
      <c r="B41" s="9" t="s">
        <v>33</v>
      </c>
      <c r="C41" s="3">
        <v>0</v>
      </c>
      <c r="D41" s="6">
        <v>48015</v>
      </c>
      <c r="E41" s="3">
        <v>4</v>
      </c>
      <c r="F41" s="6">
        <v>38.22</v>
      </c>
      <c r="G41" s="4">
        <f t="shared" si="2"/>
        <v>7.9600124960949703E-2</v>
      </c>
      <c r="H41" s="3">
        <v>0</v>
      </c>
      <c r="I41" s="6">
        <v>0</v>
      </c>
      <c r="J41" s="4">
        <f t="shared" si="3"/>
        <v>0</v>
      </c>
    </row>
    <row r="42" spans="1:10" ht="18.75" x14ac:dyDescent="0.3">
      <c r="A42" s="12">
        <v>37</v>
      </c>
      <c r="B42" s="9" t="s">
        <v>34</v>
      </c>
      <c r="C42" s="3">
        <v>0</v>
      </c>
      <c r="D42" s="6">
        <v>174604</v>
      </c>
      <c r="E42" s="3">
        <v>0</v>
      </c>
      <c r="F42" s="6">
        <v>0</v>
      </c>
      <c r="G42" s="4">
        <f t="shared" si="2"/>
        <v>0</v>
      </c>
      <c r="H42" s="3">
        <v>0</v>
      </c>
      <c r="I42" s="6">
        <v>0</v>
      </c>
      <c r="J42" s="4">
        <f t="shared" si="3"/>
        <v>0</v>
      </c>
    </row>
    <row r="43" spans="1:10" ht="18.75" x14ac:dyDescent="0.3">
      <c r="A43" s="12">
        <v>38</v>
      </c>
      <c r="B43" s="9" t="s">
        <v>35</v>
      </c>
      <c r="C43" s="3">
        <v>2168</v>
      </c>
      <c r="D43" s="6">
        <v>27624.42</v>
      </c>
      <c r="E43" s="3">
        <v>235</v>
      </c>
      <c r="F43" s="6">
        <v>853.87</v>
      </c>
      <c r="G43" s="4">
        <f t="shared" si="2"/>
        <v>3.0909970236479176</v>
      </c>
      <c r="H43" s="3">
        <v>235</v>
      </c>
      <c r="I43" s="6">
        <v>703.76</v>
      </c>
      <c r="J43" s="4">
        <f t="shared" si="3"/>
        <v>2.5476009994055984</v>
      </c>
    </row>
    <row r="44" spans="1:10" ht="18.75" x14ac:dyDescent="0.3">
      <c r="A44" s="12">
        <v>39</v>
      </c>
      <c r="B44" s="9" t="s">
        <v>36</v>
      </c>
      <c r="C44" s="3">
        <v>0</v>
      </c>
      <c r="D44" s="6">
        <v>13609</v>
      </c>
      <c r="E44" s="3">
        <v>0</v>
      </c>
      <c r="F44" s="6">
        <v>0</v>
      </c>
      <c r="G44" s="4">
        <f t="shared" si="2"/>
        <v>0</v>
      </c>
      <c r="H44" s="3">
        <v>0</v>
      </c>
      <c r="I44" s="6">
        <v>0</v>
      </c>
      <c r="J44" s="4">
        <f t="shared" si="3"/>
        <v>0</v>
      </c>
    </row>
    <row r="45" spans="1:10" ht="18.75" x14ac:dyDescent="0.3">
      <c r="A45" s="12">
        <v>40</v>
      </c>
      <c r="B45" s="9" t="s">
        <v>37</v>
      </c>
      <c r="C45" s="3">
        <v>0</v>
      </c>
      <c r="D45" s="6">
        <v>78796</v>
      </c>
      <c r="E45" s="3">
        <v>256</v>
      </c>
      <c r="F45" s="6">
        <v>3580</v>
      </c>
      <c r="G45" s="4">
        <f t="shared" si="2"/>
        <v>4.5433778364383972</v>
      </c>
      <c r="H45" s="3">
        <v>237</v>
      </c>
      <c r="I45" s="6">
        <v>2055</v>
      </c>
      <c r="J45" s="4">
        <f t="shared" si="3"/>
        <v>2.6080004061119855</v>
      </c>
    </row>
    <row r="46" spans="1:10" ht="18.75" x14ac:dyDescent="0.3">
      <c r="A46" s="12">
        <v>41</v>
      </c>
      <c r="B46" s="9" t="s">
        <v>38</v>
      </c>
      <c r="C46" s="3">
        <v>0</v>
      </c>
      <c r="D46" s="6">
        <v>16000</v>
      </c>
      <c r="E46" s="3">
        <v>0</v>
      </c>
      <c r="F46" s="6">
        <v>0</v>
      </c>
      <c r="G46" s="4">
        <f t="shared" si="2"/>
        <v>0</v>
      </c>
      <c r="H46" s="3">
        <v>0</v>
      </c>
      <c r="I46" s="6">
        <v>0</v>
      </c>
      <c r="J46" s="4">
        <f t="shared" si="3"/>
        <v>0</v>
      </c>
    </row>
    <row r="47" spans="1:10" ht="18.75" x14ac:dyDescent="0.3">
      <c r="A47" s="12">
        <v>42</v>
      </c>
      <c r="B47" s="9" t="s">
        <v>39</v>
      </c>
      <c r="C47" s="3">
        <v>0</v>
      </c>
      <c r="D47" s="6">
        <v>327883</v>
      </c>
      <c r="E47" s="3">
        <v>7146</v>
      </c>
      <c r="F47" s="6">
        <v>1430.09</v>
      </c>
      <c r="G47" s="4">
        <f t="shared" si="2"/>
        <v>0.43615862975512604</v>
      </c>
      <c r="H47" s="3">
        <v>0</v>
      </c>
      <c r="I47" s="6">
        <v>0</v>
      </c>
      <c r="J47" s="4">
        <f t="shared" si="3"/>
        <v>0</v>
      </c>
    </row>
    <row r="48" spans="1:10" ht="18.75" x14ac:dyDescent="0.3">
      <c r="A48" s="12">
        <v>43</v>
      </c>
      <c r="B48" s="9" t="s">
        <v>40</v>
      </c>
      <c r="C48" s="3">
        <v>0</v>
      </c>
      <c r="D48" s="6">
        <v>40197</v>
      </c>
      <c r="E48" s="3">
        <v>4</v>
      </c>
      <c r="F48" s="6">
        <v>6</v>
      </c>
      <c r="G48" s="4">
        <f t="shared" si="2"/>
        <v>1.4926487051272483E-2</v>
      </c>
      <c r="H48" s="3">
        <v>0</v>
      </c>
      <c r="I48" s="6">
        <v>0</v>
      </c>
      <c r="J48" s="4">
        <f t="shared" si="3"/>
        <v>0</v>
      </c>
    </row>
    <row r="49" spans="1:10" ht="18.75" x14ac:dyDescent="0.3">
      <c r="A49" s="12">
        <v>44</v>
      </c>
      <c r="B49" s="9" t="s">
        <v>41</v>
      </c>
      <c r="C49" s="3">
        <v>1998</v>
      </c>
      <c r="D49" s="6">
        <v>46084</v>
      </c>
      <c r="E49" s="3">
        <v>9</v>
      </c>
      <c r="F49" s="6">
        <v>209</v>
      </c>
      <c r="G49" s="4">
        <f t="shared" si="2"/>
        <v>0.45351965975175762</v>
      </c>
      <c r="H49" s="3">
        <v>0</v>
      </c>
      <c r="I49" s="6">
        <v>0</v>
      </c>
      <c r="J49" s="4">
        <f t="shared" si="3"/>
        <v>0</v>
      </c>
    </row>
    <row r="50" spans="1:10" ht="18.75" x14ac:dyDescent="0.3">
      <c r="A50" s="12">
        <v>45</v>
      </c>
      <c r="B50" s="9" t="s">
        <v>42</v>
      </c>
      <c r="C50" s="3">
        <v>0</v>
      </c>
      <c r="D50" s="6">
        <v>891322</v>
      </c>
      <c r="E50" s="3">
        <v>977</v>
      </c>
      <c r="F50" s="6">
        <v>16384.169999999998</v>
      </c>
      <c r="G50" s="4">
        <f t="shared" si="2"/>
        <v>1.83818754613933</v>
      </c>
      <c r="H50" s="3">
        <v>0</v>
      </c>
      <c r="I50" s="6">
        <v>0</v>
      </c>
      <c r="J50" s="4">
        <f t="shared" si="3"/>
        <v>0</v>
      </c>
    </row>
    <row r="51" spans="1:10" ht="18.75" x14ac:dyDescent="0.3">
      <c r="A51" s="12">
        <v>46</v>
      </c>
      <c r="B51" s="9" t="s">
        <v>43</v>
      </c>
      <c r="C51" s="3">
        <v>66292</v>
      </c>
      <c r="D51" s="6">
        <v>802077</v>
      </c>
      <c r="E51" s="3">
        <v>987</v>
      </c>
      <c r="F51" s="6">
        <v>10225.5</v>
      </c>
      <c r="G51" s="4">
        <f t="shared" si="2"/>
        <v>1.2748775990335093</v>
      </c>
      <c r="H51" s="3">
        <v>987</v>
      </c>
      <c r="I51" s="6">
        <v>6451.02</v>
      </c>
      <c r="J51" s="4">
        <f t="shared" si="3"/>
        <v>0.80428936373939164</v>
      </c>
    </row>
    <row r="52" spans="1:10" ht="18.75" x14ac:dyDescent="0.3">
      <c r="A52" s="12">
        <v>47</v>
      </c>
      <c r="B52" s="9" t="s">
        <v>44</v>
      </c>
      <c r="C52" s="3">
        <v>0</v>
      </c>
      <c r="D52" s="6">
        <v>382973</v>
      </c>
      <c r="E52" s="3">
        <v>0</v>
      </c>
      <c r="F52" s="6">
        <v>0</v>
      </c>
      <c r="G52" s="4">
        <f t="shared" si="2"/>
        <v>0</v>
      </c>
      <c r="H52" s="3">
        <v>0</v>
      </c>
      <c r="I52" s="6">
        <v>0</v>
      </c>
      <c r="J52" s="4">
        <f t="shared" si="3"/>
        <v>0</v>
      </c>
    </row>
    <row r="53" spans="1:10" ht="18.75" x14ac:dyDescent="0.3">
      <c r="A53" s="12">
        <v>48</v>
      </c>
      <c r="B53" s="9" t="s">
        <v>45</v>
      </c>
      <c r="C53" s="3">
        <v>1484</v>
      </c>
      <c r="D53" s="6">
        <v>46432</v>
      </c>
      <c r="E53" s="3">
        <v>37</v>
      </c>
      <c r="F53" s="6">
        <v>77.47</v>
      </c>
      <c r="G53" s="4">
        <v>0</v>
      </c>
      <c r="H53" s="3">
        <v>40</v>
      </c>
      <c r="I53" s="6">
        <v>69.92</v>
      </c>
      <c r="J53" s="4">
        <v>0</v>
      </c>
    </row>
    <row r="54" spans="1:10" ht="18.75" x14ac:dyDescent="0.3">
      <c r="A54" s="12">
        <v>49</v>
      </c>
      <c r="B54" s="9" t="s">
        <v>46</v>
      </c>
      <c r="C54" s="3">
        <v>2906</v>
      </c>
      <c r="D54" s="6">
        <v>126901</v>
      </c>
      <c r="E54" s="3">
        <v>102</v>
      </c>
      <c r="F54" s="6">
        <v>14542</v>
      </c>
      <c r="G54" s="4">
        <f t="shared" si="2"/>
        <v>11.459326561650421</v>
      </c>
      <c r="H54" s="3">
        <v>102</v>
      </c>
      <c r="I54" s="6">
        <v>14542</v>
      </c>
      <c r="J54" s="4">
        <f t="shared" si="3"/>
        <v>11.459326561650421</v>
      </c>
    </row>
    <row r="55" spans="1:10" ht="18.75" x14ac:dyDescent="0.3">
      <c r="A55" s="12">
        <v>50</v>
      </c>
      <c r="B55" s="9" t="s">
        <v>66</v>
      </c>
      <c r="C55" s="3">
        <v>1469</v>
      </c>
      <c r="D55" s="6">
        <v>17864</v>
      </c>
      <c r="E55" s="3">
        <v>69</v>
      </c>
      <c r="F55" s="6">
        <v>1360</v>
      </c>
      <c r="G55" s="4">
        <v>0</v>
      </c>
      <c r="H55" s="3">
        <v>43</v>
      </c>
      <c r="I55" s="6">
        <v>668</v>
      </c>
      <c r="J55" s="4">
        <v>0</v>
      </c>
    </row>
    <row r="56" spans="1:10" ht="18.75" x14ac:dyDescent="0.3">
      <c r="A56" s="12">
        <v>51</v>
      </c>
      <c r="B56" s="9" t="s">
        <v>68</v>
      </c>
      <c r="C56" s="3">
        <v>0</v>
      </c>
      <c r="D56" s="6">
        <v>40</v>
      </c>
      <c r="E56" s="3">
        <v>0</v>
      </c>
      <c r="F56" s="6">
        <v>0</v>
      </c>
      <c r="G56" s="4">
        <f t="shared" si="2"/>
        <v>0</v>
      </c>
      <c r="H56" s="3">
        <v>0</v>
      </c>
      <c r="I56" s="6">
        <v>0</v>
      </c>
      <c r="J56" s="4">
        <f t="shared" si="3"/>
        <v>0</v>
      </c>
    </row>
    <row r="57" spans="1:10" s="20" customFormat="1" ht="22.5" x14ac:dyDescent="0.45">
      <c r="A57" s="16"/>
      <c r="B57" s="17" t="s">
        <v>76</v>
      </c>
      <c r="C57" s="18">
        <f>SUM(C6:C56)</f>
        <v>4390344</v>
      </c>
      <c r="D57" s="18">
        <f>SUM(D6:D56)</f>
        <v>35063624.930000007</v>
      </c>
      <c r="E57" s="18">
        <f>SUM(E6:E56)</f>
        <v>279785</v>
      </c>
      <c r="F57" s="18">
        <f>SUM(F6:F56)</f>
        <v>1223379.3500000001</v>
      </c>
      <c r="G57" s="19">
        <f t="shared" si="0"/>
        <v>3.4890270257063234</v>
      </c>
      <c r="H57" s="18">
        <f>SUM(H6:H56)</f>
        <v>251314</v>
      </c>
      <c r="I57" s="18">
        <f>SUM(I6:I56)</f>
        <v>750498.71000000008</v>
      </c>
      <c r="J57" s="19">
        <f t="shared" si="1"/>
        <v>2.1403911075887723</v>
      </c>
    </row>
    <row r="58" spans="1:10" ht="18.75" x14ac:dyDescent="0.3">
      <c r="A58" s="11"/>
      <c r="B58" s="7" t="s">
        <v>67</v>
      </c>
    </row>
    <row r="59" spans="1:10" x14ac:dyDescent="0.25">
      <c r="A59" s="11"/>
    </row>
    <row r="60" spans="1:10" x14ac:dyDescent="0.25">
      <c r="A60" s="11"/>
    </row>
    <row r="61" spans="1:10" x14ac:dyDescent="0.25">
      <c r="A61" s="11"/>
    </row>
    <row r="62" spans="1:10" x14ac:dyDescent="0.25">
      <c r="A62" s="11"/>
    </row>
    <row r="63" spans="1:10" x14ac:dyDescent="0.25">
      <c r="A63" s="11"/>
    </row>
    <row r="64" spans="1:10" x14ac:dyDescent="0.25">
      <c r="A64" s="11"/>
    </row>
    <row r="65" spans="1:1" x14ac:dyDescent="0.25">
      <c r="A65" s="11"/>
    </row>
    <row r="66" spans="1:1" x14ac:dyDescent="0.25">
      <c r="A66" s="11"/>
    </row>
    <row r="67" spans="1:1" x14ac:dyDescent="0.25">
      <c r="A67" s="11"/>
    </row>
    <row r="68" spans="1:1" x14ac:dyDescent="0.25">
      <c r="A68" s="11"/>
    </row>
    <row r="69" spans="1:1" x14ac:dyDescent="0.25">
      <c r="A69" s="11"/>
    </row>
    <row r="70" spans="1:1" x14ac:dyDescent="0.25">
      <c r="A70" s="11"/>
    </row>
    <row r="71" spans="1:1" x14ac:dyDescent="0.25">
      <c r="A71" s="11"/>
    </row>
    <row r="72" spans="1:1" x14ac:dyDescent="0.25">
      <c r="A72" s="11"/>
    </row>
    <row r="73" spans="1:1" x14ac:dyDescent="0.25">
      <c r="A73" s="11"/>
    </row>
    <row r="74" spans="1:1" x14ac:dyDescent="0.25">
      <c r="A74" s="11"/>
    </row>
    <row r="75" spans="1:1" x14ac:dyDescent="0.25">
      <c r="A75" s="11"/>
    </row>
    <row r="76" spans="1:1" x14ac:dyDescent="0.25">
      <c r="A76" s="11"/>
    </row>
    <row r="77" spans="1:1" x14ac:dyDescent="0.25">
      <c r="A77" s="11"/>
    </row>
    <row r="78" spans="1:1" x14ac:dyDescent="0.25">
      <c r="A78" s="11"/>
    </row>
    <row r="79" spans="1:1" x14ac:dyDescent="0.25">
      <c r="A79" s="11"/>
    </row>
    <row r="80" spans="1:1" x14ac:dyDescent="0.25">
      <c r="A80" s="11"/>
    </row>
    <row r="81" spans="1:1" x14ac:dyDescent="0.25">
      <c r="A81" s="11"/>
    </row>
    <row r="82" spans="1:1" x14ac:dyDescent="0.25">
      <c r="A82" s="11"/>
    </row>
    <row r="83" spans="1:1" x14ac:dyDescent="0.25">
      <c r="A83" s="11"/>
    </row>
    <row r="84" spans="1:1" x14ac:dyDescent="0.25">
      <c r="A84" s="11"/>
    </row>
    <row r="85" spans="1:1" x14ac:dyDescent="0.25">
      <c r="A85" s="11"/>
    </row>
    <row r="86" spans="1:1" x14ac:dyDescent="0.25">
      <c r="A86" s="11"/>
    </row>
    <row r="87" spans="1:1" x14ac:dyDescent="0.25">
      <c r="A87" s="11"/>
    </row>
    <row r="88" spans="1:1" x14ac:dyDescent="0.25">
      <c r="A88" s="11"/>
    </row>
    <row r="89" spans="1:1" x14ac:dyDescent="0.25">
      <c r="A89" s="11"/>
    </row>
    <row r="90" spans="1:1" x14ac:dyDescent="0.25">
      <c r="A90" s="11"/>
    </row>
    <row r="91" spans="1:1" x14ac:dyDescent="0.25">
      <c r="A91" s="11"/>
    </row>
    <row r="92" spans="1:1" x14ac:dyDescent="0.25">
      <c r="A92" s="11"/>
    </row>
    <row r="93" spans="1:1" x14ac:dyDescent="0.25">
      <c r="A93" s="11"/>
    </row>
    <row r="94" spans="1:1" x14ac:dyDescent="0.25">
      <c r="A94" s="11"/>
    </row>
    <row r="95" spans="1:1" x14ac:dyDescent="0.25">
      <c r="A95" s="11"/>
    </row>
    <row r="96" spans="1:1" x14ac:dyDescent="0.25">
      <c r="A96" s="11"/>
    </row>
    <row r="97" spans="1:1" x14ac:dyDescent="0.25">
      <c r="A97" s="11"/>
    </row>
    <row r="98" spans="1:1" x14ac:dyDescent="0.25">
      <c r="A98" s="11"/>
    </row>
    <row r="99" spans="1:1" x14ac:dyDescent="0.25">
      <c r="A99" s="11"/>
    </row>
    <row r="100" spans="1:1" x14ac:dyDescent="0.25">
      <c r="A100" s="11"/>
    </row>
    <row r="101" spans="1:1" x14ac:dyDescent="0.25">
      <c r="A101" s="11"/>
    </row>
    <row r="102" spans="1:1" x14ac:dyDescent="0.25">
      <c r="A102" s="11"/>
    </row>
    <row r="103" spans="1:1" x14ac:dyDescent="0.25">
      <c r="A103" s="11"/>
    </row>
    <row r="104" spans="1:1" x14ac:dyDescent="0.25">
      <c r="A104" s="11"/>
    </row>
    <row r="105" spans="1:1" x14ac:dyDescent="0.25">
      <c r="A105" s="11"/>
    </row>
    <row r="106" spans="1:1" x14ac:dyDescent="0.25">
      <c r="A106" s="11"/>
    </row>
    <row r="107" spans="1:1" x14ac:dyDescent="0.25">
      <c r="A107" s="11"/>
    </row>
    <row r="108" spans="1:1" x14ac:dyDescent="0.25">
      <c r="A108" s="11"/>
    </row>
    <row r="109" spans="1:1" x14ac:dyDescent="0.25">
      <c r="A109" s="11"/>
    </row>
    <row r="110" spans="1:1" x14ac:dyDescent="0.25">
      <c r="A110" s="11"/>
    </row>
    <row r="111" spans="1:1" x14ac:dyDescent="0.25">
      <c r="A111" s="11"/>
    </row>
    <row r="112" spans="1:1" x14ac:dyDescent="0.25">
      <c r="A112" s="11"/>
    </row>
    <row r="113" spans="1:1" x14ac:dyDescent="0.25">
      <c r="A113" s="11"/>
    </row>
    <row r="114" spans="1:1" x14ac:dyDescent="0.25">
      <c r="A114" s="11"/>
    </row>
    <row r="115" spans="1:1" x14ac:dyDescent="0.25">
      <c r="A115" s="11"/>
    </row>
    <row r="116" spans="1:1" x14ac:dyDescent="0.25">
      <c r="A116" s="11"/>
    </row>
    <row r="117" spans="1:1" x14ac:dyDescent="0.25">
      <c r="A117" s="11"/>
    </row>
    <row r="118" spans="1:1" x14ac:dyDescent="0.25">
      <c r="A118" s="11"/>
    </row>
    <row r="119" spans="1:1" x14ac:dyDescent="0.25">
      <c r="A119" s="11"/>
    </row>
    <row r="120" spans="1:1" x14ac:dyDescent="0.25">
      <c r="A120" s="11"/>
    </row>
    <row r="121" spans="1:1" x14ac:dyDescent="0.25">
      <c r="A121" s="11"/>
    </row>
    <row r="122" spans="1:1" x14ac:dyDescent="0.25">
      <c r="A122" s="11"/>
    </row>
    <row r="123" spans="1:1" x14ac:dyDescent="0.25">
      <c r="A123" s="11"/>
    </row>
    <row r="124" spans="1:1" x14ac:dyDescent="0.25">
      <c r="A124" s="11"/>
    </row>
    <row r="125" spans="1:1" x14ac:dyDescent="0.25">
      <c r="A125" s="11"/>
    </row>
    <row r="126" spans="1:1" x14ac:dyDescent="0.25">
      <c r="A126" s="11"/>
    </row>
    <row r="127" spans="1:1" x14ac:dyDescent="0.25">
      <c r="A127" s="11"/>
    </row>
    <row r="128" spans="1:1" x14ac:dyDescent="0.25">
      <c r="A128" s="11"/>
    </row>
    <row r="129" spans="1:1" x14ac:dyDescent="0.25">
      <c r="A129" s="11"/>
    </row>
    <row r="130" spans="1:1" x14ac:dyDescent="0.25">
      <c r="A130" s="11"/>
    </row>
    <row r="131" spans="1:1" x14ac:dyDescent="0.25">
      <c r="A131" s="11"/>
    </row>
    <row r="132" spans="1:1" x14ac:dyDescent="0.25">
      <c r="A132" s="11"/>
    </row>
    <row r="133" spans="1:1" x14ac:dyDescent="0.25">
      <c r="A133" s="11"/>
    </row>
    <row r="134" spans="1:1" x14ac:dyDescent="0.25">
      <c r="A134" s="11"/>
    </row>
    <row r="135" spans="1:1" x14ac:dyDescent="0.25">
      <c r="A135" s="11"/>
    </row>
    <row r="136" spans="1:1" x14ac:dyDescent="0.25">
      <c r="A136" s="11"/>
    </row>
    <row r="137" spans="1:1" x14ac:dyDescent="0.25">
      <c r="A137" s="11"/>
    </row>
    <row r="138" spans="1:1" x14ac:dyDescent="0.25">
      <c r="A138" s="11"/>
    </row>
    <row r="139" spans="1:1" x14ac:dyDescent="0.25">
      <c r="A139" s="11"/>
    </row>
    <row r="140" spans="1:1" x14ac:dyDescent="0.25">
      <c r="A140" s="11"/>
    </row>
    <row r="141" spans="1:1" x14ac:dyDescent="0.25">
      <c r="A141" s="11"/>
    </row>
    <row r="142" spans="1:1" x14ac:dyDescent="0.25">
      <c r="A142" s="11"/>
    </row>
    <row r="143" spans="1:1" x14ac:dyDescent="0.25">
      <c r="A143" s="11"/>
    </row>
    <row r="144" spans="1:1" x14ac:dyDescent="0.25">
      <c r="A144" s="11"/>
    </row>
    <row r="145" spans="1:1" x14ac:dyDescent="0.25">
      <c r="A145" s="11"/>
    </row>
    <row r="146" spans="1:1" x14ac:dyDescent="0.25">
      <c r="A146" s="11"/>
    </row>
    <row r="147" spans="1:1" x14ac:dyDescent="0.25">
      <c r="A147" s="11"/>
    </row>
    <row r="148" spans="1:1" x14ac:dyDescent="0.25">
      <c r="A148" s="11"/>
    </row>
    <row r="149" spans="1:1" x14ac:dyDescent="0.25">
      <c r="A149" s="11"/>
    </row>
    <row r="150" spans="1:1" x14ac:dyDescent="0.25">
      <c r="A150" s="11"/>
    </row>
    <row r="151" spans="1:1" x14ac:dyDescent="0.25">
      <c r="A151" s="11"/>
    </row>
    <row r="152" spans="1:1" x14ac:dyDescent="0.25">
      <c r="A152" s="11"/>
    </row>
    <row r="153" spans="1:1" x14ac:dyDescent="0.25">
      <c r="A153" s="11"/>
    </row>
    <row r="154" spans="1:1" x14ac:dyDescent="0.25">
      <c r="A154" s="11"/>
    </row>
    <row r="155" spans="1:1" x14ac:dyDescent="0.25">
      <c r="A155" s="11"/>
    </row>
  </sheetData>
  <mergeCells count="2">
    <mergeCell ref="B3:J3"/>
    <mergeCell ref="D1:G1"/>
  </mergeCells>
  <printOptions horizontalCentered="1" verticalCentered="1"/>
  <pageMargins left="1.1811023622047245" right="0.70866141732283472" top="0.74803149606299213" bottom="0.74803149606299213" header="0.31496062992125984" footer="0.31496062992125984"/>
  <pageSetup paperSize="9"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workbookViewId="0">
      <selection activeCell="C21" sqref="C21"/>
    </sheetView>
  </sheetViews>
  <sheetFormatPr defaultRowHeight="15" x14ac:dyDescent="0.25"/>
  <cols>
    <col min="1" max="1" width="17.85546875" bestFit="1" customWidth="1"/>
    <col min="2" max="2" width="14.85546875" bestFit="1" customWidth="1"/>
    <col min="3" max="3" width="12.140625" bestFit="1" customWidth="1"/>
    <col min="4" max="4" width="17.42578125" bestFit="1" customWidth="1"/>
    <col min="5" max="5" width="18.140625" bestFit="1" customWidth="1"/>
    <col min="6" max="6" width="18.140625" customWidth="1"/>
    <col min="7" max="7" width="15.7109375" bestFit="1" customWidth="1"/>
    <col min="8" max="8" width="16.42578125" bestFit="1" customWidth="1"/>
    <col min="9" max="9" width="13.7109375" bestFit="1" customWidth="1"/>
  </cols>
  <sheetData>
    <row r="1" spans="1:9" x14ac:dyDescent="0.25">
      <c r="A1" t="s">
        <v>65</v>
      </c>
      <c r="B1" t="s">
        <v>48</v>
      </c>
      <c r="C1" t="s">
        <v>49</v>
      </c>
      <c r="D1" t="s">
        <v>50</v>
      </c>
      <c r="E1" t="s">
        <v>51</v>
      </c>
      <c r="F1" s="2" t="s">
        <v>63</v>
      </c>
      <c r="G1" t="s">
        <v>52</v>
      </c>
      <c r="H1" t="s">
        <v>53</v>
      </c>
      <c r="I1" s="2" t="s">
        <v>64</v>
      </c>
    </row>
    <row r="2" spans="1:9" x14ac:dyDescent="0.25">
      <c r="A2" t="s">
        <v>54</v>
      </c>
      <c r="B2">
        <v>24900</v>
      </c>
      <c r="C2">
        <v>319100</v>
      </c>
      <c r="D2">
        <v>5772</v>
      </c>
      <c r="E2">
        <v>10063</v>
      </c>
      <c r="F2" s="1">
        <f>E2*100/C2</f>
        <v>3.1535568787214041</v>
      </c>
      <c r="G2">
        <v>0</v>
      </c>
      <c r="H2">
        <v>0</v>
      </c>
      <c r="I2" s="1">
        <f>H2*100/C2</f>
        <v>0</v>
      </c>
    </row>
    <row r="3" spans="1:9" x14ac:dyDescent="0.25">
      <c r="A3" t="s">
        <v>55</v>
      </c>
      <c r="B3">
        <v>57949</v>
      </c>
      <c r="C3">
        <v>195386</v>
      </c>
      <c r="D3">
        <v>9271</v>
      </c>
      <c r="E3">
        <v>3478</v>
      </c>
      <c r="F3" s="1">
        <f t="shared" ref="F3:F9" si="0">E3*100/C3</f>
        <v>1.780066125515646</v>
      </c>
      <c r="G3">
        <v>9271</v>
      </c>
      <c r="H3">
        <v>1987</v>
      </c>
      <c r="I3" s="1">
        <f t="shared" ref="I3:I9" si="1">H3*100/C3</f>
        <v>1.016961297124666</v>
      </c>
    </row>
    <row r="4" spans="1:9" x14ac:dyDescent="0.25">
      <c r="A4" t="s">
        <v>56</v>
      </c>
      <c r="B4">
        <v>62973</v>
      </c>
      <c r="C4">
        <v>146690</v>
      </c>
      <c r="D4">
        <v>5439</v>
      </c>
      <c r="E4">
        <v>3579</v>
      </c>
      <c r="F4" s="1">
        <f t="shared" si="0"/>
        <v>2.4398391165041926</v>
      </c>
      <c r="G4">
        <v>0</v>
      </c>
      <c r="H4">
        <v>0</v>
      </c>
      <c r="I4" s="1">
        <f t="shared" si="1"/>
        <v>0</v>
      </c>
    </row>
    <row r="5" spans="1:9" x14ac:dyDescent="0.25">
      <c r="A5" t="s">
        <v>57</v>
      </c>
      <c r="B5">
        <v>92610</v>
      </c>
      <c r="C5">
        <v>193193</v>
      </c>
      <c r="D5">
        <v>3048</v>
      </c>
      <c r="E5">
        <v>863.74</v>
      </c>
      <c r="F5" s="1">
        <f t="shared" si="0"/>
        <v>0.44708659216431235</v>
      </c>
      <c r="G5">
        <v>3048</v>
      </c>
      <c r="H5">
        <v>604.04999999999995</v>
      </c>
      <c r="I5" s="1">
        <f t="shared" si="1"/>
        <v>0.31266660800339552</v>
      </c>
    </row>
    <row r="6" spans="1:9" x14ac:dyDescent="0.25">
      <c r="A6" t="s">
        <v>58</v>
      </c>
      <c r="B6">
        <v>57487</v>
      </c>
      <c r="C6">
        <v>68702</v>
      </c>
      <c r="D6">
        <v>5432</v>
      </c>
      <c r="E6">
        <v>3629</v>
      </c>
      <c r="F6" s="1">
        <f t="shared" si="0"/>
        <v>5.2822334138744145</v>
      </c>
      <c r="G6">
        <v>5432</v>
      </c>
      <c r="H6">
        <v>2435</v>
      </c>
      <c r="I6" s="1">
        <f t="shared" si="1"/>
        <v>3.5442927425693576</v>
      </c>
    </row>
    <row r="7" spans="1:9" x14ac:dyDescent="0.25">
      <c r="A7" t="s">
        <v>59</v>
      </c>
      <c r="B7">
        <v>25447</v>
      </c>
      <c r="C7">
        <v>61264</v>
      </c>
      <c r="D7">
        <v>2333</v>
      </c>
      <c r="E7">
        <v>1523</v>
      </c>
      <c r="F7" s="1">
        <f t="shared" si="0"/>
        <v>2.485962392269522</v>
      </c>
      <c r="G7">
        <v>2333</v>
      </c>
      <c r="H7">
        <v>1523</v>
      </c>
      <c r="I7" s="1">
        <f t="shared" si="1"/>
        <v>2.485962392269522</v>
      </c>
    </row>
    <row r="8" spans="1:9" x14ac:dyDescent="0.25">
      <c r="A8" t="s">
        <v>60</v>
      </c>
      <c r="B8">
        <v>41651</v>
      </c>
      <c r="C8">
        <v>237074</v>
      </c>
      <c r="D8">
        <v>5963</v>
      </c>
      <c r="E8">
        <v>1681</v>
      </c>
      <c r="F8" s="1">
        <f t="shared" si="0"/>
        <v>0.70906130575263415</v>
      </c>
      <c r="G8">
        <v>5963</v>
      </c>
      <c r="H8">
        <v>1681</v>
      </c>
      <c r="I8" s="1">
        <f t="shared" si="1"/>
        <v>0.70906130575263415</v>
      </c>
    </row>
    <row r="9" spans="1:9" x14ac:dyDescent="0.25">
      <c r="A9" t="s">
        <v>61</v>
      </c>
      <c r="B9">
        <v>28084</v>
      </c>
      <c r="C9">
        <v>118889</v>
      </c>
      <c r="D9">
        <v>2415</v>
      </c>
      <c r="E9">
        <v>3852</v>
      </c>
      <c r="F9" s="1">
        <f t="shared" si="0"/>
        <v>3.2399969719654469</v>
      </c>
      <c r="G9">
        <v>2415</v>
      </c>
      <c r="H9">
        <v>2545</v>
      </c>
      <c r="I9" s="1">
        <f t="shared" si="1"/>
        <v>2.1406522049979393</v>
      </c>
    </row>
    <row r="11" spans="1:9" x14ac:dyDescent="0.25">
      <c r="A11" t="s">
        <v>62</v>
      </c>
      <c r="B11">
        <f>SUM(B2:B9)</f>
        <v>391101</v>
      </c>
      <c r="C11">
        <f t="shared" ref="C11:H11" si="2">SUM(C2:C9)</f>
        <v>1340298</v>
      </c>
      <c r="D11">
        <f t="shared" si="2"/>
        <v>39673</v>
      </c>
      <c r="E11">
        <f t="shared" si="2"/>
        <v>28668.74</v>
      </c>
      <c r="F11" s="1">
        <f>E11*100/C11</f>
        <v>2.1389825247818024</v>
      </c>
      <c r="G11">
        <f t="shared" si="2"/>
        <v>28462</v>
      </c>
      <c r="H11">
        <f t="shared" si="2"/>
        <v>10775.05</v>
      </c>
      <c r="I11" s="1">
        <f>H11*100/C11</f>
        <v>0.80392942465033901</v>
      </c>
    </row>
  </sheetData>
  <pageMargins left="0.7" right="0.7" top="0.75" bottom="0.75" header="0.3" footer="0.3"/>
  <pageSetup scale="84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BANK WISE</vt:lpstr>
      <vt:lpstr>DENA BANK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2014-11-20T05:33:36Z</dcterms:modified>
</cp:coreProperties>
</file>